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/>
  </bookViews>
  <sheets>
    <sheet name="Лист1" sheetId="2" r:id="rId1"/>
  </sheets>
  <calcPr calcId="124519"/>
</workbook>
</file>

<file path=xl/calcChain.xml><?xml version="1.0" encoding="utf-8"?>
<calcChain xmlns="http://schemas.openxmlformats.org/spreadsheetml/2006/main">
  <c r="B195" i="2"/>
  <c r="A195"/>
  <c r="L194"/>
  <c r="J194"/>
  <c r="I194"/>
  <c r="H194"/>
  <c r="G194"/>
  <c r="F194"/>
  <c r="B185"/>
  <c r="A185"/>
  <c r="L184"/>
  <c r="L195" s="1"/>
  <c r="J184"/>
  <c r="I184"/>
  <c r="H184"/>
  <c r="G184"/>
  <c r="F184"/>
  <c r="F195" s="1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L176" l="1"/>
  <c r="G195"/>
  <c r="F119"/>
  <c r="F24"/>
  <c r="L119"/>
  <c r="L43"/>
  <c r="L81"/>
  <c r="F176"/>
  <c r="H138"/>
  <c r="F62"/>
  <c r="J43"/>
  <c r="G43"/>
  <c r="F43"/>
  <c r="L24"/>
  <c r="J24"/>
  <c r="L100"/>
  <c r="L157"/>
  <c r="H157"/>
  <c r="F157"/>
  <c r="L138"/>
  <c r="F81"/>
  <c r="J62"/>
  <c r="G62"/>
  <c r="L62"/>
  <c r="G81"/>
  <c r="J100"/>
  <c r="I176"/>
  <c r="J119"/>
  <c r="I119"/>
  <c r="H119"/>
  <c r="G119"/>
  <c r="J81"/>
  <c r="H81"/>
  <c r="J176"/>
  <c r="G100"/>
  <c r="J195"/>
  <c r="H176"/>
  <c r="G176"/>
  <c r="J157"/>
  <c r="G157"/>
  <c r="I138"/>
  <c r="F138"/>
  <c r="G138"/>
  <c r="J138"/>
  <c r="G24"/>
  <c r="H195"/>
  <c r="I195"/>
  <c r="I157"/>
  <c r="F100"/>
  <c r="H100"/>
  <c r="I100"/>
  <c r="I81"/>
  <c r="I62"/>
  <c r="H62"/>
  <c r="I43"/>
  <c r="H43"/>
  <c r="I24"/>
  <c r="H24"/>
  <c r="L196" l="1"/>
  <c r="F196"/>
  <c r="J196"/>
  <c r="G196"/>
  <c r="H196"/>
  <c r="I196"/>
</calcChain>
</file>

<file path=xl/sharedStrings.xml><?xml version="1.0" encoding="utf-8"?>
<sst xmlns="http://schemas.openxmlformats.org/spreadsheetml/2006/main" count="264" uniqueCount="79">
  <si>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</si>
  <si>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</si>
  <si>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</si>
  <si>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</si>
  <si>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</si>
  <si>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</si>
  <si>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</si>
  <si>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</si>
  <si>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</si>
  <si>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</si>
  <si>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</si>
  <si>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</si>
  <si>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</si>
  <si>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</si>
  <si>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</si>
  <si>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</si>
  <si>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</si>
  <si>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</si>
  <si>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</si>
  <si>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</si>
  <si>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</si>
  <si>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</si>
  <si>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</si>
  <si>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</si>
  <si>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</si>
  <si>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</si>
  <si>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</si>
  <si>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</si>
  <si>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</si>
  <si>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</si>
  <si>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</si>
  <si>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</si>
  <si>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</si>
  <si>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</si>
  <si>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</si>
  <si>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</si>
  <si>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</si>
  <si>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</si>
  <si>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</si>
  <si>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с маслом</t>
  </si>
  <si>
    <t>чай слад</t>
  </si>
  <si>
    <t>рассольник</t>
  </si>
  <si>
    <t>греча с маслом</t>
  </si>
  <si>
    <t>фрикадельки под соусом</t>
  </si>
  <si>
    <t>суп кур горох</t>
  </si>
  <si>
    <t>хлеб пшен</t>
  </si>
  <si>
    <t>суп овощ</t>
  </si>
  <si>
    <t>печень в сметан соусе</t>
  </si>
  <si>
    <t>суп кур макарон</t>
  </si>
  <si>
    <t>суп рыбный</t>
  </si>
  <si>
    <t>борщ со сметан</t>
  </si>
  <si>
    <t>выпечка</t>
  </si>
  <si>
    <t>фрукт</t>
  </si>
  <si>
    <t>МБОУ "Койнасская средняя общеобразовательная школа"</t>
  </si>
  <si>
    <t>Директор</t>
  </si>
  <si>
    <t>Михеева Елена Николаевна</t>
  </si>
  <si>
    <t>гор блюдо</t>
  </si>
  <si>
    <t>рис с маслом</t>
  </si>
  <si>
    <t>рыба в томате с овощ</t>
  </si>
  <si>
    <t>ежики мясные</t>
  </si>
  <si>
    <t>запеканка картоф с мясом под соусом</t>
  </si>
  <si>
    <t>плов</t>
  </si>
  <si>
    <t>огурец свежий</t>
  </si>
  <si>
    <t>оладьи с маслом</t>
  </si>
  <si>
    <t xml:space="preserve">пюре </t>
  </si>
  <si>
    <t>птица запеченая</t>
  </si>
  <si>
    <t>булочка домашняя</t>
  </si>
  <si>
    <t>чай слад с лимоном</t>
  </si>
  <si>
    <t>кукуруза консерв.</t>
  </si>
  <si>
    <t>компот из сухофруктов</t>
  </si>
  <si>
    <t>какао</t>
  </si>
  <si>
    <t>огурец соленый</t>
  </si>
  <si>
    <t>макароны с маслов</t>
  </si>
  <si>
    <t>суп молочный</t>
  </si>
  <si>
    <t>икра кабачковая</t>
  </si>
  <si>
    <t>салат витаминный</t>
  </si>
  <si>
    <t>котлета</t>
  </si>
  <si>
    <t>винегрет</t>
  </si>
  <si>
    <t>напиток витаминный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</si>
</sst>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6" xfId="0" applyFont="1" applyFill="1" applyBorder="1" applyAlignment="1" applyProtection="1">
      <alignment horizontal="center" vertical="top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pane ySplit="5" topLeftCell="A114" activePane="bottomLeft" state="frozen"/>
      <selection pane="bottomLeft" activeCell="K130" sqref="K13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53</v>
      </c>
      <c r="D1" s="56"/>
      <c r="E1" s="56"/>
      <c r="F1" s="12" t="s">
        <v>16</v>
      </c>
      <c r="G1" s="2" t="s">
        <v>17</v>
      </c>
      <c r="H1" s="57" t="s">
        <v>54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7" t="s">
        <v>55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13</v>
      </c>
      <c r="I3" s="45">
        <v>4</v>
      </c>
      <c r="J3" s="46">
        <v>2026</v>
      </c>
      <c r="K3" s="47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 t="s">
        <v>21</v>
      </c>
      <c r="E7" s="39"/>
      <c r="F7" s="40"/>
      <c r="G7" s="40"/>
      <c r="H7" s="40"/>
      <c r="I7" s="40"/>
      <c r="J7" s="40"/>
      <c r="K7" s="41"/>
      <c r="L7" s="40"/>
    </row>
    <row r="8" spans="1:12" ht="15">
      <c r="A8" s="23"/>
      <c r="B8" s="15"/>
      <c r="C8" s="11"/>
      <c r="D8" s="7" t="s">
        <v>22</v>
      </c>
      <c r="E8" s="39"/>
      <c r="F8" s="40"/>
      <c r="G8" s="40"/>
      <c r="H8" s="40"/>
      <c r="I8" s="40"/>
      <c r="J8" s="40"/>
      <c r="K8" s="41"/>
      <c r="L8" s="40"/>
    </row>
    <row r="9" spans="1:12" ht="15">
      <c r="A9" s="23"/>
      <c r="B9" s="15"/>
      <c r="C9" s="11"/>
      <c r="D9" s="7" t="s">
        <v>23</v>
      </c>
      <c r="E9" s="39"/>
      <c r="F9" s="40"/>
      <c r="G9" s="40"/>
      <c r="H9" s="40"/>
      <c r="I9" s="40"/>
      <c r="J9" s="40"/>
      <c r="K9" s="41"/>
      <c r="L9" s="40"/>
    </row>
    <row r="10" spans="1:12" ht="1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5">
      <c r="A11" s="23"/>
      <c r="B11" s="15"/>
      <c r="C11" s="11"/>
      <c r="D11" s="6" t="s">
        <v>56</v>
      </c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>SUM(G6:G12)</f>
        <v>0</v>
      </c>
      <c r="H13" s="19">
        <f>SUM(H6:H12)</f>
        <v>0</v>
      </c>
      <c r="I13" s="19">
        <f>SUM(I6:I12)</f>
        <v>0</v>
      </c>
      <c r="J13" s="19">
        <f>SUM(J6:J12)</f>
        <v>0</v>
      </c>
      <c r="K13" s="25"/>
      <c r="L13" s="19">
        <f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 t="s">
        <v>74</v>
      </c>
      <c r="F14" s="40">
        <v>60</v>
      </c>
      <c r="G14" s="40">
        <v>1.2</v>
      </c>
      <c r="H14" s="40">
        <v>5.4</v>
      </c>
      <c r="I14" s="40">
        <v>5.0999999999999996</v>
      </c>
      <c r="J14" s="40">
        <v>73.2</v>
      </c>
      <c r="K14" s="41">
        <v>50</v>
      </c>
      <c r="L14" s="40">
        <v>10</v>
      </c>
    </row>
    <row r="15" spans="1:12" ht="15">
      <c r="A15" s="23"/>
      <c r="B15" s="15"/>
      <c r="C15" s="11"/>
      <c r="D15" s="7" t="s">
        <v>27</v>
      </c>
      <c r="E15" s="39" t="s">
        <v>49</v>
      </c>
      <c r="F15" s="40">
        <v>250</v>
      </c>
      <c r="G15" s="40">
        <v>10.25</v>
      </c>
      <c r="H15" s="40">
        <v>4.5</v>
      </c>
      <c r="I15" s="40">
        <v>16.850000000000001</v>
      </c>
      <c r="J15" s="40">
        <v>167.5</v>
      </c>
      <c r="K15" s="41"/>
      <c r="L15" s="40">
        <v>29.1</v>
      </c>
    </row>
    <row r="16" spans="1:12" ht="15">
      <c r="A16" s="23"/>
      <c r="B16" s="15"/>
      <c r="C16" s="11"/>
      <c r="D16" s="7" t="s">
        <v>28</v>
      </c>
      <c r="E16" s="39" t="s">
        <v>65</v>
      </c>
      <c r="F16" s="40">
        <v>150</v>
      </c>
      <c r="G16" s="40">
        <v>33.090000000000003</v>
      </c>
      <c r="H16" s="40">
        <v>27.34</v>
      </c>
      <c r="I16" s="40">
        <v>8.82</v>
      </c>
      <c r="J16" s="40">
        <v>414.38</v>
      </c>
      <c r="K16" s="41">
        <v>293</v>
      </c>
      <c r="L16" s="40">
        <v>58.01</v>
      </c>
    </row>
    <row r="17" spans="1:12" ht="15">
      <c r="A17" s="23"/>
      <c r="B17" s="15"/>
      <c r="C17" s="11"/>
      <c r="D17" s="7" t="s">
        <v>29</v>
      </c>
      <c r="E17" s="39" t="s">
        <v>39</v>
      </c>
      <c r="F17" s="40">
        <v>150</v>
      </c>
      <c r="G17" s="40">
        <v>13.16</v>
      </c>
      <c r="H17" s="40">
        <v>14.03</v>
      </c>
      <c r="I17" s="40">
        <v>86.89</v>
      </c>
      <c r="J17" s="40">
        <v>504.77</v>
      </c>
      <c r="K17" s="41">
        <v>309</v>
      </c>
      <c r="L17" s="40">
        <v>11.64</v>
      </c>
    </row>
    <row r="18" spans="1:12" ht="15">
      <c r="A18" s="23"/>
      <c r="B18" s="15"/>
      <c r="C18" s="11"/>
      <c r="D18" s="7" t="s">
        <v>30</v>
      </c>
      <c r="E18" s="39" t="s">
        <v>67</v>
      </c>
      <c r="F18" s="40">
        <v>200</v>
      </c>
      <c r="G18" s="40">
        <v>4.51</v>
      </c>
      <c r="H18" s="40">
        <v>1.1399999999999999</v>
      </c>
      <c r="I18" s="40">
        <v>7.71</v>
      </c>
      <c r="J18" s="40">
        <v>57.33</v>
      </c>
      <c r="K18" s="41">
        <v>377</v>
      </c>
      <c r="L18" s="40">
        <v>3</v>
      </c>
    </row>
    <row r="19" spans="1:12" ht="15">
      <c r="A19" s="23"/>
      <c r="B19" s="15"/>
      <c r="C19" s="11"/>
      <c r="D19" s="7" t="s">
        <v>31</v>
      </c>
      <c r="E19" s="39" t="s">
        <v>45</v>
      </c>
      <c r="F19" s="40">
        <v>60</v>
      </c>
      <c r="G19" s="40">
        <v>4.5</v>
      </c>
      <c r="H19" s="40">
        <v>1.74</v>
      </c>
      <c r="I19" s="40">
        <v>30.84</v>
      </c>
      <c r="J19" s="40">
        <v>157.19999999999999</v>
      </c>
      <c r="K19" s="41">
        <v>200102</v>
      </c>
      <c r="L19" s="40">
        <v>5</v>
      </c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870</v>
      </c>
      <c r="G23" s="19">
        <f t="shared" ref="G23:J23" si="0">SUM(G14:G22)</f>
        <v>66.710000000000008</v>
      </c>
      <c r="H23" s="19">
        <f t="shared" si="0"/>
        <v>54.150000000000006</v>
      </c>
      <c r="I23" s="19">
        <f t="shared" si="0"/>
        <v>156.20999999999998</v>
      </c>
      <c r="J23" s="19">
        <f t="shared" si="0"/>
        <v>1374.3799999999999</v>
      </c>
      <c r="K23" s="25"/>
      <c r="L23" s="19">
        <f t="shared" ref="L23" si="1">SUM(L14:L22)</f>
        <v>116.75</v>
      </c>
    </row>
    <row r="24" spans="1:12" ht="15.75" thickBot="1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870</v>
      </c>
      <c r="G24" s="32">
        <f t="shared" ref="G24:J24" si="2">G13+G23</f>
        <v>66.710000000000008</v>
      </c>
      <c r="H24" s="32">
        <f t="shared" si="2"/>
        <v>54.150000000000006</v>
      </c>
      <c r="I24" s="32">
        <f t="shared" si="2"/>
        <v>156.20999999999998</v>
      </c>
      <c r="J24" s="32">
        <f t="shared" si="2"/>
        <v>1374.3799999999999</v>
      </c>
      <c r="K24" s="32"/>
      <c r="L24" s="32">
        <f t="shared" ref="L24" si="3">L13+L23</f>
        <v>116.75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 t="s">
        <v>21</v>
      </c>
      <c r="E26" s="39"/>
      <c r="F26" s="40"/>
      <c r="G26" s="40"/>
      <c r="H26" s="40"/>
      <c r="I26" s="40"/>
      <c r="J26" s="40"/>
      <c r="K26" s="41"/>
      <c r="L26" s="40"/>
    </row>
    <row r="27" spans="1:12" ht="15">
      <c r="A27" s="14"/>
      <c r="B27" s="15"/>
      <c r="C27" s="11"/>
      <c r="D27" s="7" t="s">
        <v>22</v>
      </c>
      <c r="E27" s="39"/>
      <c r="F27" s="40"/>
      <c r="G27" s="40"/>
      <c r="H27" s="40"/>
      <c r="I27" s="40"/>
      <c r="J27" s="40"/>
      <c r="K27" s="41"/>
      <c r="L27" s="40"/>
    </row>
    <row r="28" spans="1:12" ht="15">
      <c r="A28" s="14"/>
      <c r="B28" s="15"/>
      <c r="C28" s="11"/>
      <c r="D28" s="7" t="s">
        <v>23</v>
      </c>
      <c r="E28" s="39"/>
      <c r="F28" s="40"/>
      <c r="G28" s="40"/>
      <c r="H28" s="40"/>
      <c r="I28" s="40"/>
      <c r="J28" s="40"/>
      <c r="K28" s="41"/>
      <c r="L28" s="40"/>
    </row>
    <row r="29" spans="1:12" ht="1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4"/>
      <c r="B30" s="15"/>
      <c r="C30" s="11"/>
      <c r="D30" s="6" t="s">
        <v>56</v>
      </c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:L32" si="4">SUM(G25:G31)</f>
        <v>0</v>
      </c>
      <c r="H32" s="19">
        <f t="shared" si="4"/>
        <v>0</v>
      </c>
      <c r="I32" s="19">
        <f t="shared" si="4"/>
        <v>0</v>
      </c>
      <c r="J32" s="19">
        <f t="shared" si="4"/>
        <v>0</v>
      </c>
      <c r="K32" s="25"/>
      <c r="L32" s="19">
        <f t="shared" si="4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 t="s">
        <v>68</v>
      </c>
      <c r="F33" s="40">
        <v>60</v>
      </c>
      <c r="G33" s="40">
        <v>0.66</v>
      </c>
      <c r="H33" s="40">
        <v>0.12</v>
      </c>
      <c r="I33" s="40">
        <v>3.36</v>
      </c>
      <c r="J33" s="40">
        <v>17.399999999999999</v>
      </c>
      <c r="K33" s="41"/>
      <c r="L33" s="40">
        <v>10</v>
      </c>
    </row>
    <row r="34" spans="1:12" ht="15">
      <c r="A34" s="14"/>
      <c r="B34" s="15"/>
      <c r="C34" s="11"/>
      <c r="D34" s="7" t="s">
        <v>27</v>
      </c>
      <c r="E34" s="39" t="s">
        <v>46</v>
      </c>
      <c r="F34" s="40">
        <v>250</v>
      </c>
      <c r="G34" s="40">
        <v>41.88</v>
      </c>
      <c r="H34" s="40">
        <v>3.5</v>
      </c>
      <c r="I34" s="40">
        <v>97.35</v>
      </c>
      <c r="J34" s="40">
        <v>564.23</v>
      </c>
      <c r="K34" s="41">
        <v>55</v>
      </c>
      <c r="L34" s="40">
        <v>28.87</v>
      </c>
    </row>
    <row r="35" spans="1:12" ht="15">
      <c r="A35" s="14"/>
      <c r="B35" s="15"/>
      <c r="C35" s="11"/>
      <c r="D35" s="7" t="s">
        <v>28</v>
      </c>
      <c r="E35" s="39" t="s">
        <v>43</v>
      </c>
      <c r="F35" s="40">
        <v>150</v>
      </c>
      <c r="G35" s="40">
        <v>28.63</v>
      </c>
      <c r="H35" s="40">
        <v>15.18</v>
      </c>
      <c r="I35" s="40">
        <v>1.18</v>
      </c>
      <c r="J35" s="40">
        <v>255.9</v>
      </c>
      <c r="K35" s="41">
        <v>105</v>
      </c>
      <c r="L35" s="40">
        <v>44.28</v>
      </c>
    </row>
    <row r="36" spans="1:12" ht="15">
      <c r="A36" s="14"/>
      <c r="B36" s="15"/>
      <c r="C36" s="11"/>
      <c r="D36" s="7" t="s">
        <v>29</v>
      </c>
      <c r="E36" s="39" t="s">
        <v>57</v>
      </c>
      <c r="F36" s="40">
        <v>150</v>
      </c>
      <c r="G36" s="40">
        <v>8.73</v>
      </c>
      <c r="H36" s="40">
        <v>14.64</v>
      </c>
      <c r="I36" s="40">
        <v>75</v>
      </c>
      <c r="J36" s="40">
        <v>447.7</v>
      </c>
      <c r="K36" s="41">
        <v>304</v>
      </c>
      <c r="L36" s="40">
        <v>17.98</v>
      </c>
    </row>
    <row r="37" spans="1:12" ht="15">
      <c r="A37" s="14"/>
      <c r="B37" s="15"/>
      <c r="C37" s="11"/>
      <c r="D37" s="7" t="s">
        <v>30</v>
      </c>
      <c r="E37" s="39" t="s">
        <v>69</v>
      </c>
      <c r="F37" s="40">
        <v>200</v>
      </c>
      <c r="G37" s="40">
        <v>0.24</v>
      </c>
      <c r="H37" s="40"/>
      <c r="I37" s="40">
        <v>12.84</v>
      </c>
      <c r="J37" s="40">
        <v>49.18</v>
      </c>
      <c r="K37" s="41">
        <v>249</v>
      </c>
      <c r="L37" s="40">
        <v>5</v>
      </c>
    </row>
    <row r="38" spans="1:12" ht="15">
      <c r="A38" s="14"/>
      <c r="B38" s="15"/>
      <c r="C38" s="11"/>
      <c r="D38" s="7" t="s">
        <v>31</v>
      </c>
      <c r="E38" s="39" t="s">
        <v>45</v>
      </c>
      <c r="F38" s="40">
        <v>60</v>
      </c>
      <c r="G38" s="40">
        <v>4.5</v>
      </c>
      <c r="H38" s="40">
        <v>1.74</v>
      </c>
      <c r="I38" s="40">
        <v>30.84</v>
      </c>
      <c r="J38" s="40">
        <v>157.19999999999999</v>
      </c>
      <c r="K38" s="41">
        <v>200102</v>
      </c>
      <c r="L38" s="40">
        <v>5</v>
      </c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870</v>
      </c>
      <c r="G42" s="19">
        <f t="shared" ref="G42:L42" si="5">SUM(G33:G41)</f>
        <v>84.64</v>
      </c>
      <c r="H42" s="19">
        <f t="shared" si="5"/>
        <v>35.18</v>
      </c>
      <c r="I42" s="19">
        <f t="shared" si="5"/>
        <v>220.57</v>
      </c>
      <c r="J42" s="19">
        <f t="shared" si="5"/>
        <v>1491.6100000000001</v>
      </c>
      <c r="K42" s="25"/>
      <c r="L42" s="19">
        <f t="shared" si="5"/>
        <v>111.13000000000001</v>
      </c>
    </row>
    <row r="43" spans="1:12" ht="15.75" customHeight="1" thickBot="1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870</v>
      </c>
      <c r="G43" s="32">
        <f t="shared" ref="G43:L43" si="6">G32+G42</f>
        <v>84.64</v>
      </c>
      <c r="H43" s="32">
        <f t="shared" si="6"/>
        <v>35.18</v>
      </c>
      <c r="I43" s="32">
        <f t="shared" si="6"/>
        <v>220.57</v>
      </c>
      <c r="J43" s="32">
        <f t="shared" si="6"/>
        <v>1491.6100000000001</v>
      </c>
      <c r="K43" s="32"/>
      <c r="L43" s="32">
        <f t="shared" si="6"/>
        <v>111.13000000000001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 t="s">
        <v>21</v>
      </c>
      <c r="E45" s="39"/>
      <c r="F45" s="40"/>
      <c r="G45" s="40"/>
      <c r="H45" s="40"/>
      <c r="I45" s="40"/>
      <c r="J45" s="40"/>
      <c r="K45" s="41"/>
      <c r="L45" s="40"/>
    </row>
    <row r="46" spans="1:12" ht="15">
      <c r="A46" s="23"/>
      <c r="B46" s="15"/>
      <c r="C46" s="11"/>
      <c r="D46" s="7" t="s">
        <v>22</v>
      </c>
      <c r="E46" s="39"/>
      <c r="F46" s="40"/>
      <c r="G46" s="40"/>
      <c r="H46" s="40"/>
      <c r="I46" s="40"/>
      <c r="J46" s="40"/>
      <c r="K46" s="41"/>
      <c r="L46" s="40"/>
    </row>
    <row r="47" spans="1:12" ht="15">
      <c r="A47" s="23"/>
      <c r="B47" s="15"/>
      <c r="C47" s="11"/>
      <c r="D47" s="7" t="s">
        <v>23</v>
      </c>
      <c r="E47" s="39"/>
      <c r="F47" s="40"/>
      <c r="G47" s="40"/>
      <c r="H47" s="40"/>
      <c r="I47" s="40"/>
      <c r="J47" s="40"/>
      <c r="K47" s="41"/>
      <c r="L47" s="40"/>
    </row>
    <row r="48" spans="1:12" ht="1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>
      <c r="A49" s="23"/>
      <c r="B49" s="15"/>
      <c r="C49" s="11"/>
      <c r="D49" s="6" t="s">
        <v>21</v>
      </c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:L51" si="7">SUM(G44:G50)</f>
        <v>0</v>
      </c>
      <c r="H51" s="19">
        <f t="shared" si="7"/>
        <v>0</v>
      </c>
      <c r="I51" s="19">
        <f t="shared" si="7"/>
        <v>0</v>
      </c>
      <c r="J51" s="19">
        <f t="shared" si="7"/>
        <v>0</v>
      </c>
      <c r="K51" s="25"/>
      <c r="L51" s="19">
        <f t="shared" si="7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 t="s">
        <v>75</v>
      </c>
      <c r="F52" s="40">
        <v>100</v>
      </c>
      <c r="G52" s="40">
        <v>8.2899999999999991</v>
      </c>
      <c r="H52" s="40">
        <v>6.8</v>
      </c>
      <c r="I52" s="40">
        <v>24.73</v>
      </c>
      <c r="J52" s="40">
        <v>198.93</v>
      </c>
      <c r="K52" s="41">
        <v>49</v>
      </c>
      <c r="L52" s="40">
        <v>50</v>
      </c>
    </row>
    <row r="53" spans="1:12" ht="15">
      <c r="A53" s="23"/>
      <c r="B53" s="15"/>
      <c r="C53" s="11"/>
      <c r="D53" s="7" t="s">
        <v>27</v>
      </c>
      <c r="E53" s="39" t="s">
        <v>48</v>
      </c>
      <c r="F53" s="40">
        <v>250</v>
      </c>
      <c r="G53" s="40">
        <v>2.69</v>
      </c>
      <c r="H53" s="40">
        <v>2.84</v>
      </c>
      <c r="I53" s="40">
        <v>17.14</v>
      </c>
      <c r="J53" s="40">
        <v>105</v>
      </c>
      <c r="K53" s="41">
        <v>111</v>
      </c>
      <c r="L53" s="40">
        <v>23.62</v>
      </c>
    </row>
    <row r="54" spans="1:12" ht="15">
      <c r="A54" s="23"/>
      <c r="B54" s="15"/>
      <c r="C54" s="11"/>
      <c r="D54" s="7" t="s">
        <v>28</v>
      </c>
      <c r="E54" s="49" t="s">
        <v>63</v>
      </c>
      <c r="F54" s="50">
        <v>200</v>
      </c>
      <c r="G54" s="50">
        <v>19.600000000000001</v>
      </c>
      <c r="H54" s="50">
        <v>15.5</v>
      </c>
      <c r="I54" s="50">
        <v>34.299999999999997</v>
      </c>
      <c r="J54" s="50">
        <v>358.8</v>
      </c>
      <c r="K54" s="51"/>
      <c r="L54" s="50">
        <v>20.8</v>
      </c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 t="s">
        <v>70</v>
      </c>
      <c r="F56" s="40">
        <v>200</v>
      </c>
      <c r="G56" s="40">
        <v>0.6</v>
      </c>
      <c r="H56" s="40"/>
      <c r="I56" s="40">
        <v>31.4</v>
      </c>
      <c r="J56" s="40">
        <v>124</v>
      </c>
      <c r="K56" s="41"/>
      <c r="L56" s="40">
        <v>5</v>
      </c>
    </row>
    <row r="57" spans="1:12" ht="15">
      <c r="A57" s="23"/>
      <c r="B57" s="15"/>
      <c r="C57" s="11"/>
      <c r="D57" s="7" t="s">
        <v>31</v>
      </c>
      <c r="E57" s="39" t="s">
        <v>45</v>
      </c>
      <c r="F57" s="40">
        <v>60</v>
      </c>
      <c r="G57" s="40">
        <v>4.5</v>
      </c>
      <c r="H57" s="40">
        <v>1.74</v>
      </c>
      <c r="I57" s="40">
        <v>30.84</v>
      </c>
      <c r="J57" s="40">
        <v>157.19999999999999</v>
      </c>
      <c r="K57" s="41">
        <v>200102</v>
      </c>
      <c r="L57" s="40">
        <v>5</v>
      </c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810</v>
      </c>
      <c r="G61" s="19">
        <f t="shared" ref="G61:L61" si="8">SUM(G52:G60)</f>
        <v>35.68</v>
      </c>
      <c r="H61" s="19">
        <f t="shared" si="8"/>
        <v>26.88</v>
      </c>
      <c r="I61" s="19">
        <f t="shared" si="8"/>
        <v>138.41</v>
      </c>
      <c r="J61" s="19">
        <f t="shared" si="8"/>
        <v>943.93000000000006</v>
      </c>
      <c r="K61" s="25"/>
      <c r="L61" s="19">
        <f t="shared" si="8"/>
        <v>104.42</v>
      </c>
    </row>
    <row r="62" spans="1:12" ht="15.75" customHeight="1" thickBot="1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810</v>
      </c>
      <c r="G62" s="32">
        <f t="shared" ref="G62:L62" si="9">G51+G61</f>
        <v>35.68</v>
      </c>
      <c r="H62" s="32">
        <f t="shared" si="9"/>
        <v>26.88</v>
      </c>
      <c r="I62" s="32">
        <f t="shared" si="9"/>
        <v>138.41</v>
      </c>
      <c r="J62" s="32">
        <f t="shared" si="9"/>
        <v>943.93000000000006</v>
      </c>
      <c r="K62" s="32"/>
      <c r="L62" s="32">
        <f t="shared" si="9"/>
        <v>104.42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 t="s">
        <v>21</v>
      </c>
      <c r="E64" s="39"/>
      <c r="F64" s="40"/>
      <c r="G64" s="40"/>
      <c r="H64" s="40"/>
      <c r="I64" s="40"/>
      <c r="J64" s="40"/>
      <c r="K64" s="41"/>
      <c r="L64" s="40"/>
    </row>
    <row r="65" spans="1:12" ht="15">
      <c r="A65" s="23"/>
      <c r="B65" s="15"/>
      <c r="C65" s="11"/>
      <c r="D65" s="7" t="s">
        <v>22</v>
      </c>
      <c r="E65" s="39"/>
      <c r="F65" s="40"/>
      <c r="G65" s="40"/>
      <c r="H65" s="40"/>
      <c r="I65" s="40"/>
      <c r="J65" s="40"/>
      <c r="K65" s="41"/>
      <c r="L65" s="40"/>
    </row>
    <row r="66" spans="1:12" ht="15">
      <c r="A66" s="23"/>
      <c r="B66" s="15"/>
      <c r="C66" s="11"/>
      <c r="D66" s="7" t="s">
        <v>23</v>
      </c>
      <c r="E66" s="39"/>
      <c r="F66" s="40"/>
      <c r="G66" s="40"/>
      <c r="H66" s="40"/>
      <c r="I66" s="40"/>
      <c r="J66" s="40"/>
      <c r="K66" s="41"/>
      <c r="L66" s="40"/>
    </row>
    <row r="67" spans="1:12" ht="15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15">
      <c r="A68" s="23"/>
      <c r="B68" s="15"/>
      <c r="C68" s="11"/>
      <c r="D68" s="6" t="s">
        <v>51</v>
      </c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:L70" si="10">SUM(G63:G69)</f>
        <v>0</v>
      </c>
      <c r="H70" s="19">
        <f t="shared" si="10"/>
        <v>0</v>
      </c>
      <c r="I70" s="19">
        <f t="shared" si="10"/>
        <v>0</v>
      </c>
      <c r="J70" s="19">
        <f t="shared" si="10"/>
        <v>0</v>
      </c>
      <c r="K70" s="25"/>
      <c r="L70" s="19">
        <f t="shared" si="10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 t="s">
        <v>71</v>
      </c>
      <c r="F71" s="40">
        <v>60</v>
      </c>
      <c r="G71" s="40"/>
      <c r="H71" s="40"/>
      <c r="I71" s="40">
        <v>1.8</v>
      </c>
      <c r="J71" s="40">
        <v>17.37</v>
      </c>
      <c r="K71" s="41"/>
      <c r="L71" s="40">
        <v>10</v>
      </c>
    </row>
    <row r="72" spans="1:12" ht="15">
      <c r="A72" s="23"/>
      <c r="B72" s="15"/>
      <c r="C72" s="11"/>
      <c r="D72" s="7" t="s">
        <v>27</v>
      </c>
      <c r="E72" s="39" t="s">
        <v>44</v>
      </c>
      <c r="F72" s="40">
        <v>200</v>
      </c>
      <c r="G72" s="40">
        <v>4.0199999999999996</v>
      </c>
      <c r="H72" s="40">
        <v>0.32</v>
      </c>
      <c r="I72" s="40">
        <v>10.86</v>
      </c>
      <c r="J72" s="40">
        <v>124.9</v>
      </c>
      <c r="K72" s="41">
        <v>102</v>
      </c>
      <c r="L72" s="40">
        <v>16.71</v>
      </c>
    </row>
    <row r="73" spans="1:12" ht="15">
      <c r="A73" s="23"/>
      <c r="B73" s="15"/>
      <c r="C73" s="11"/>
      <c r="D73" s="7" t="s">
        <v>28</v>
      </c>
      <c r="E73" s="39" t="s">
        <v>58</v>
      </c>
      <c r="F73" s="40">
        <v>90</v>
      </c>
      <c r="G73" s="40">
        <v>3.99</v>
      </c>
      <c r="H73" s="40">
        <v>0.16</v>
      </c>
      <c r="I73" s="40">
        <v>1.7</v>
      </c>
      <c r="J73" s="40">
        <v>87.7</v>
      </c>
      <c r="K73" s="41">
        <v>229</v>
      </c>
      <c r="L73" s="40">
        <v>70.099999999999994</v>
      </c>
    </row>
    <row r="74" spans="1:12" ht="15">
      <c r="A74" s="23"/>
      <c r="B74" s="15"/>
      <c r="C74" s="11"/>
      <c r="D74" s="7" t="s">
        <v>29</v>
      </c>
      <c r="E74" s="49" t="s">
        <v>64</v>
      </c>
      <c r="F74" s="50">
        <v>150</v>
      </c>
      <c r="G74" s="50">
        <v>3.51</v>
      </c>
      <c r="H74" s="50">
        <v>25.06</v>
      </c>
      <c r="I74" s="50">
        <v>5.68</v>
      </c>
      <c r="J74" s="50">
        <v>261.02999999999997</v>
      </c>
      <c r="K74" s="51">
        <v>312</v>
      </c>
      <c r="L74" s="50">
        <v>34.83</v>
      </c>
    </row>
    <row r="75" spans="1:12" ht="15">
      <c r="A75" s="23"/>
      <c r="B75" s="15"/>
      <c r="C75" s="11"/>
      <c r="D75" s="7" t="s">
        <v>30</v>
      </c>
      <c r="E75" s="39" t="s">
        <v>40</v>
      </c>
      <c r="F75" s="40">
        <v>200</v>
      </c>
      <c r="G75" s="40">
        <v>0.2</v>
      </c>
      <c r="H75" s="40"/>
      <c r="I75" s="40">
        <v>14</v>
      </c>
      <c r="J75" s="40">
        <v>56.8</v>
      </c>
      <c r="K75" s="41">
        <v>943</v>
      </c>
      <c r="L75" s="40">
        <v>2.36</v>
      </c>
    </row>
    <row r="76" spans="1:12" ht="15">
      <c r="A76" s="23"/>
      <c r="B76" s="15"/>
      <c r="C76" s="11"/>
      <c r="D76" s="7" t="s">
        <v>31</v>
      </c>
      <c r="E76" s="39" t="s">
        <v>45</v>
      </c>
      <c r="F76" s="40">
        <v>60</v>
      </c>
      <c r="G76" s="40">
        <v>4.5</v>
      </c>
      <c r="H76" s="40">
        <v>1.74</v>
      </c>
      <c r="I76" s="40">
        <v>30.84</v>
      </c>
      <c r="J76" s="40">
        <v>157.19999999999999</v>
      </c>
      <c r="K76" s="41">
        <v>200102</v>
      </c>
      <c r="L76" s="40">
        <v>5</v>
      </c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:L80" si="11">SUM(G71:G79)</f>
        <v>16.22</v>
      </c>
      <c r="H80" s="19">
        <f t="shared" si="11"/>
        <v>27.279999999999998</v>
      </c>
      <c r="I80" s="19">
        <f t="shared" si="11"/>
        <v>64.88</v>
      </c>
      <c r="J80" s="19">
        <f t="shared" si="11"/>
        <v>705</v>
      </c>
      <c r="K80" s="25"/>
      <c r="L80" s="19">
        <f t="shared" si="11"/>
        <v>139</v>
      </c>
    </row>
    <row r="81" spans="1:12" ht="15.75" customHeight="1" thickBot="1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760</v>
      </c>
      <c r="G81" s="32">
        <f t="shared" ref="G81:L81" si="12">G70+G80</f>
        <v>16.22</v>
      </c>
      <c r="H81" s="32">
        <f t="shared" si="12"/>
        <v>27.279999999999998</v>
      </c>
      <c r="I81" s="32">
        <f t="shared" si="12"/>
        <v>64.88</v>
      </c>
      <c r="J81" s="32">
        <f t="shared" si="12"/>
        <v>705</v>
      </c>
      <c r="K81" s="32"/>
      <c r="L81" s="32">
        <f t="shared" si="12"/>
        <v>139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 t="s">
        <v>21</v>
      </c>
      <c r="E83" s="39"/>
      <c r="F83" s="40"/>
      <c r="G83" s="40"/>
      <c r="H83" s="40"/>
      <c r="I83" s="40"/>
      <c r="J83" s="40"/>
      <c r="K83" s="41"/>
      <c r="L83" s="40"/>
    </row>
    <row r="84" spans="1:12" ht="15">
      <c r="A84" s="23"/>
      <c r="B84" s="15"/>
      <c r="C84" s="11"/>
      <c r="D84" s="7" t="s">
        <v>22</v>
      </c>
      <c r="E84" s="39"/>
      <c r="F84" s="40"/>
      <c r="G84" s="40"/>
      <c r="H84" s="40"/>
      <c r="I84" s="40"/>
      <c r="J84" s="40"/>
      <c r="K84" s="41"/>
      <c r="L84" s="40"/>
    </row>
    <row r="85" spans="1:12" ht="15">
      <c r="A85" s="23"/>
      <c r="B85" s="15"/>
      <c r="C85" s="11"/>
      <c r="D85" s="7" t="s">
        <v>23</v>
      </c>
      <c r="E85" s="39"/>
      <c r="F85" s="40"/>
      <c r="G85" s="40"/>
      <c r="H85" s="40"/>
      <c r="I85" s="40"/>
      <c r="J85" s="40"/>
      <c r="K85" s="41"/>
      <c r="L85" s="40"/>
    </row>
    <row r="86" spans="1:12" ht="1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>
      <c r="A87" s="23"/>
      <c r="B87" s="15"/>
      <c r="C87" s="11"/>
      <c r="D87" s="6" t="s">
        <v>21</v>
      </c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:L89" si="13">SUM(G82:G88)</f>
        <v>0</v>
      </c>
      <c r="H89" s="19">
        <f t="shared" si="13"/>
        <v>0</v>
      </c>
      <c r="I89" s="19">
        <f t="shared" si="13"/>
        <v>0</v>
      </c>
      <c r="J89" s="19">
        <f t="shared" si="13"/>
        <v>0</v>
      </c>
      <c r="K89" s="25"/>
      <c r="L89" s="19">
        <f t="shared" si="13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 t="s">
        <v>62</v>
      </c>
      <c r="F90" s="40">
        <v>60</v>
      </c>
      <c r="G90" s="40">
        <v>1.2</v>
      </c>
      <c r="H90" s="40">
        <v>0.48</v>
      </c>
      <c r="I90" s="40">
        <v>2.76</v>
      </c>
      <c r="J90" s="40">
        <v>25.2</v>
      </c>
      <c r="K90" s="41">
        <v>71</v>
      </c>
      <c r="L90" s="40">
        <v>18</v>
      </c>
    </row>
    <row r="91" spans="1:12" ht="15">
      <c r="A91" s="23"/>
      <c r="B91" s="15"/>
      <c r="C91" s="11"/>
      <c r="D91" s="7" t="s">
        <v>27</v>
      </c>
      <c r="E91" s="39" t="s">
        <v>41</v>
      </c>
      <c r="F91" s="40">
        <v>250</v>
      </c>
      <c r="G91" s="40">
        <v>2</v>
      </c>
      <c r="H91" s="40">
        <v>5.1100000000000003</v>
      </c>
      <c r="I91" s="40">
        <v>16.93</v>
      </c>
      <c r="J91" s="40">
        <v>182.55</v>
      </c>
      <c r="K91" s="41">
        <v>96</v>
      </c>
      <c r="L91" s="40">
        <v>24.78</v>
      </c>
    </row>
    <row r="92" spans="1:12" ht="15">
      <c r="A92" s="23"/>
      <c r="B92" s="15"/>
      <c r="C92" s="11"/>
      <c r="D92" s="7" t="s">
        <v>28</v>
      </c>
      <c r="E92" s="39" t="s">
        <v>47</v>
      </c>
      <c r="F92" s="40">
        <v>150</v>
      </c>
      <c r="G92" s="40">
        <v>11.43</v>
      </c>
      <c r="H92" s="40">
        <v>15.75</v>
      </c>
      <c r="I92" s="40">
        <v>2.5099999999999998</v>
      </c>
      <c r="J92" s="40">
        <v>197</v>
      </c>
      <c r="K92" s="41">
        <v>261</v>
      </c>
      <c r="L92" s="40">
        <v>51</v>
      </c>
    </row>
    <row r="93" spans="1:12" ht="15">
      <c r="A93" s="23"/>
      <c r="B93" s="15"/>
      <c r="C93" s="11"/>
      <c r="D93" s="7" t="s">
        <v>29</v>
      </c>
      <c r="E93" s="39" t="s">
        <v>39</v>
      </c>
      <c r="F93" s="40">
        <v>150</v>
      </c>
      <c r="G93" s="40">
        <v>13.16</v>
      </c>
      <c r="H93" s="40">
        <v>14.03</v>
      </c>
      <c r="I93" s="40">
        <v>86.89</v>
      </c>
      <c r="J93" s="40">
        <v>504.77</v>
      </c>
      <c r="K93" s="41">
        <v>309</v>
      </c>
      <c r="L93" s="40">
        <v>11.64</v>
      </c>
    </row>
    <row r="94" spans="1:12" ht="15">
      <c r="A94" s="23"/>
      <c r="B94" s="15"/>
      <c r="C94" s="11"/>
      <c r="D94" s="7" t="s">
        <v>30</v>
      </c>
      <c r="E94" s="39" t="s">
        <v>40</v>
      </c>
      <c r="F94" s="40">
        <v>200</v>
      </c>
      <c r="G94" s="40">
        <v>0.2</v>
      </c>
      <c r="H94" s="40"/>
      <c r="I94" s="40">
        <v>14</v>
      </c>
      <c r="J94" s="40">
        <v>56.8</v>
      </c>
      <c r="K94" s="41">
        <v>943</v>
      </c>
      <c r="L94" s="40">
        <v>2.36</v>
      </c>
    </row>
    <row r="95" spans="1:12" ht="15">
      <c r="A95" s="23"/>
      <c r="B95" s="15"/>
      <c r="C95" s="11"/>
      <c r="D95" s="7" t="s">
        <v>31</v>
      </c>
      <c r="E95" s="39" t="s">
        <v>45</v>
      </c>
      <c r="F95" s="40">
        <v>60</v>
      </c>
      <c r="G95" s="40">
        <v>4.5</v>
      </c>
      <c r="H95" s="40">
        <v>1.74</v>
      </c>
      <c r="I95" s="40">
        <v>30.84</v>
      </c>
      <c r="J95" s="40">
        <v>157.19999999999999</v>
      </c>
      <c r="K95" s="41">
        <v>200102</v>
      </c>
      <c r="L95" s="40">
        <v>5</v>
      </c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870</v>
      </c>
      <c r="G99" s="19">
        <f t="shared" ref="G99:L99" si="14">SUM(G90:G98)</f>
        <v>32.489999999999995</v>
      </c>
      <c r="H99" s="19">
        <f t="shared" si="14"/>
        <v>37.11</v>
      </c>
      <c r="I99" s="19">
        <f t="shared" si="14"/>
        <v>153.93</v>
      </c>
      <c r="J99" s="19">
        <f t="shared" si="14"/>
        <v>1123.52</v>
      </c>
      <c r="K99" s="25"/>
      <c r="L99" s="19">
        <f t="shared" si="14"/>
        <v>112.78</v>
      </c>
    </row>
    <row r="100" spans="1:12" ht="15.75" customHeight="1" thickBot="1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870</v>
      </c>
      <c r="G100" s="32">
        <f t="shared" ref="G100:L100" si="15">G89+G99</f>
        <v>32.489999999999995</v>
      </c>
      <c r="H100" s="32">
        <f t="shared" si="15"/>
        <v>37.11</v>
      </c>
      <c r="I100" s="32">
        <f t="shared" si="15"/>
        <v>153.93</v>
      </c>
      <c r="J100" s="32">
        <f t="shared" si="15"/>
        <v>1123.52</v>
      </c>
      <c r="K100" s="32"/>
      <c r="L100" s="32">
        <f t="shared" si="15"/>
        <v>112.78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 t="s">
        <v>21</v>
      </c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3"/>
      <c r="B103" s="15"/>
      <c r="C103" s="11"/>
      <c r="D103" s="7" t="s">
        <v>22</v>
      </c>
      <c r="E103" s="39"/>
      <c r="F103" s="40"/>
      <c r="G103" s="40"/>
      <c r="H103" s="40"/>
      <c r="I103" s="40"/>
      <c r="J103" s="40"/>
      <c r="K103" s="41"/>
      <c r="L103" s="40"/>
    </row>
    <row r="104" spans="1:12" ht="15">
      <c r="A104" s="23"/>
      <c r="B104" s="15"/>
      <c r="C104" s="11"/>
      <c r="D104" s="7" t="s">
        <v>23</v>
      </c>
      <c r="E104" s="39"/>
      <c r="F104" s="40"/>
      <c r="G104" s="40"/>
      <c r="H104" s="40"/>
      <c r="I104" s="40"/>
      <c r="J104" s="40"/>
      <c r="K104" s="41"/>
      <c r="L104" s="40"/>
    </row>
    <row r="105" spans="1:12" ht="15">
      <c r="A105" s="23"/>
      <c r="B105" s="15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>
      <c r="A106" s="23"/>
      <c r="B106" s="15"/>
      <c r="C106" s="11"/>
      <c r="D106" s="6" t="s">
        <v>21</v>
      </c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16">SUM(G101:G107)</f>
        <v>0</v>
      </c>
      <c r="H108" s="19">
        <f t="shared" si="16"/>
        <v>0</v>
      </c>
      <c r="I108" s="19">
        <f t="shared" si="16"/>
        <v>0</v>
      </c>
      <c r="J108" s="19">
        <f t="shared" si="16"/>
        <v>0</v>
      </c>
      <c r="K108" s="25"/>
      <c r="L108" s="19">
        <f t="shared" ref="L108" si="17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 t="s">
        <v>48</v>
      </c>
      <c r="F110" s="40">
        <v>250</v>
      </c>
      <c r="G110" s="40">
        <v>2.69</v>
      </c>
      <c r="H110" s="40">
        <v>2.84</v>
      </c>
      <c r="I110" s="40">
        <v>17.14</v>
      </c>
      <c r="J110" s="40">
        <v>105</v>
      </c>
      <c r="K110" s="41">
        <v>111</v>
      </c>
      <c r="L110" s="40">
        <v>23.62</v>
      </c>
    </row>
    <row r="111" spans="1:12" ht="15">
      <c r="A111" s="23"/>
      <c r="B111" s="15"/>
      <c r="C111" s="11"/>
      <c r="D111" s="7" t="s">
        <v>28</v>
      </c>
      <c r="E111" s="39" t="s">
        <v>61</v>
      </c>
      <c r="F111" s="40">
        <v>200</v>
      </c>
      <c r="G111" s="40">
        <v>14.45</v>
      </c>
      <c r="H111" s="40">
        <v>32.299999999999997</v>
      </c>
      <c r="I111" s="40">
        <v>21.25</v>
      </c>
      <c r="J111" s="40">
        <v>428.28</v>
      </c>
      <c r="K111" s="41">
        <v>265</v>
      </c>
      <c r="L111" s="40">
        <v>59</v>
      </c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 t="s">
        <v>69</v>
      </c>
      <c r="F113" s="40">
        <v>200</v>
      </c>
      <c r="G113" s="40">
        <v>0.24</v>
      </c>
      <c r="H113" s="40"/>
      <c r="I113" s="40">
        <v>12.84</v>
      </c>
      <c r="J113" s="40">
        <v>49.18</v>
      </c>
      <c r="K113" s="41">
        <v>349</v>
      </c>
      <c r="L113" s="40">
        <v>5</v>
      </c>
    </row>
    <row r="114" spans="1:12" ht="15">
      <c r="A114" s="23"/>
      <c r="B114" s="15"/>
      <c r="C114" s="11"/>
      <c r="D114" s="7" t="s">
        <v>31</v>
      </c>
      <c r="E114" s="39" t="s">
        <v>45</v>
      </c>
      <c r="F114" s="40">
        <v>60</v>
      </c>
      <c r="G114" s="40">
        <v>4.5</v>
      </c>
      <c r="H114" s="40">
        <v>1.74</v>
      </c>
      <c r="I114" s="40">
        <v>30.84</v>
      </c>
      <c r="J114" s="40">
        <v>157.19999999999999</v>
      </c>
      <c r="K114" s="41">
        <v>200102</v>
      </c>
      <c r="L114" s="40">
        <v>5</v>
      </c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 t="s">
        <v>51</v>
      </c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18">SUM(G109:G117)</f>
        <v>21.88</v>
      </c>
      <c r="H118" s="19">
        <f t="shared" si="18"/>
        <v>36.880000000000003</v>
      </c>
      <c r="I118" s="19">
        <f t="shared" si="18"/>
        <v>82.070000000000007</v>
      </c>
      <c r="J118" s="19">
        <f t="shared" si="18"/>
        <v>739.65999999999985</v>
      </c>
      <c r="K118" s="25"/>
      <c r="L118" s="19">
        <f t="shared" ref="L118" si="19">SUM(L109:L117)</f>
        <v>92.62</v>
      </c>
    </row>
    <row r="119" spans="1:12" ht="15.75" thickBot="1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710</v>
      </c>
      <c r="G119" s="32">
        <f t="shared" ref="G119:L119" si="20">G108+G118</f>
        <v>21.88</v>
      </c>
      <c r="H119" s="32">
        <f t="shared" si="20"/>
        <v>36.880000000000003</v>
      </c>
      <c r="I119" s="32">
        <f t="shared" si="20"/>
        <v>82.070000000000007</v>
      </c>
      <c r="J119" s="32">
        <f t="shared" si="20"/>
        <v>739.65999999999985</v>
      </c>
      <c r="K119" s="32"/>
      <c r="L119" s="32">
        <f t="shared" si="20"/>
        <v>92.62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 t="s">
        <v>21</v>
      </c>
      <c r="E121" s="39"/>
      <c r="F121" s="40"/>
      <c r="G121" s="40"/>
      <c r="H121" s="40"/>
      <c r="I121" s="40"/>
      <c r="J121" s="40"/>
      <c r="K121" s="41"/>
      <c r="L121" s="40"/>
    </row>
    <row r="122" spans="1:12" ht="15">
      <c r="A122" s="14"/>
      <c r="B122" s="15"/>
      <c r="C122" s="11"/>
      <c r="D122" s="7" t="s">
        <v>22</v>
      </c>
      <c r="E122" s="39"/>
      <c r="F122" s="40"/>
      <c r="G122" s="40"/>
      <c r="H122" s="40"/>
      <c r="I122" s="40"/>
      <c r="J122" s="40"/>
      <c r="K122" s="41"/>
      <c r="L122" s="40"/>
    </row>
    <row r="123" spans="1:12" ht="15">
      <c r="A123" s="14"/>
      <c r="B123" s="15"/>
      <c r="C123" s="11"/>
      <c r="D123" s="7" t="s">
        <v>23</v>
      </c>
      <c r="E123" s="39"/>
      <c r="F123" s="40"/>
      <c r="G123" s="40"/>
      <c r="H123" s="40"/>
      <c r="I123" s="40"/>
      <c r="J123" s="40"/>
      <c r="K123" s="41"/>
      <c r="L123" s="40"/>
    </row>
    <row r="124" spans="1:12" ht="15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>
      <c r="A125" s="14"/>
      <c r="B125" s="15"/>
      <c r="C125" s="11"/>
      <c r="D125" s="6" t="s">
        <v>21</v>
      </c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21">SUM(G120:G126)</f>
        <v>0</v>
      </c>
      <c r="H127" s="19">
        <f t="shared" si="21"/>
        <v>0</v>
      </c>
      <c r="I127" s="19">
        <f t="shared" si="21"/>
        <v>0</v>
      </c>
      <c r="J127" s="19">
        <f t="shared" si="21"/>
        <v>0</v>
      </c>
      <c r="K127" s="25"/>
      <c r="L127" s="19">
        <f t="shared" ref="L127" si="22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 t="s">
        <v>41</v>
      </c>
      <c r="F129" s="40">
        <v>250</v>
      </c>
      <c r="G129" s="40">
        <v>2</v>
      </c>
      <c r="H129" s="40">
        <v>5.1100000000000003</v>
      </c>
      <c r="I129" s="40">
        <v>16.93</v>
      </c>
      <c r="J129" s="40">
        <v>182.55</v>
      </c>
      <c r="K129" s="41">
        <v>96</v>
      </c>
      <c r="L129" s="40">
        <v>24.78</v>
      </c>
    </row>
    <row r="130" spans="1:12" ht="15">
      <c r="A130" s="14"/>
      <c r="B130" s="15"/>
      <c r="C130" s="11"/>
      <c r="D130" s="7" t="s">
        <v>28</v>
      </c>
      <c r="E130" s="39" t="s">
        <v>76</v>
      </c>
      <c r="F130" s="50">
        <v>90</v>
      </c>
      <c r="G130" s="50">
        <v>14.9</v>
      </c>
      <c r="H130" s="50">
        <v>11.08</v>
      </c>
      <c r="I130" s="50">
        <v>15.07</v>
      </c>
      <c r="J130" s="50">
        <v>219</v>
      </c>
      <c r="K130" s="51">
        <v>268</v>
      </c>
      <c r="L130" s="50">
        <v>25.09</v>
      </c>
    </row>
    <row r="131" spans="1:12" ht="15">
      <c r="A131" s="14"/>
      <c r="B131" s="15"/>
      <c r="C131" s="11"/>
      <c r="D131" s="7" t="s">
        <v>29</v>
      </c>
      <c r="E131" s="39" t="s">
        <v>72</v>
      </c>
      <c r="F131" s="40">
        <v>150</v>
      </c>
      <c r="G131" s="40">
        <v>13.16</v>
      </c>
      <c r="H131" s="40">
        <v>14.03</v>
      </c>
      <c r="I131" s="40">
        <v>86.89</v>
      </c>
      <c r="J131" s="40">
        <v>504.77</v>
      </c>
      <c r="K131" s="41">
        <v>309</v>
      </c>
      <c r="L131" s="40">
        <v>11.64</v>
      </c>
    </row>
    <row r="132" spans="1:12" ht="15">
      <c r="A132" s="14"/>
      <c r="B132" s="15"/>
      <c r="C132" s="11"/>
      <c r="D132" s="7" t="s">
        <v>30</v>
      </c>
      <c r="E132" s="39" t="s">
        <v>67</v>
      </c>
      <c r="F132" s="40">
        <v>200</v>
      </c>
      <c r="G132" s="40"/>
      <c r="H132" s="40"/>
      <c r="I132" s="40"/>
      <c r="J132" s="40"/>
      <c r="K132" s="41"/>
      <c r="L132" s="40">
        <v>3</v>
      </c>
    </row>
    <row r="133" spans="1:12" ht="15">
      <c r="A133" s="14"/>
      <c r="B133" s="15"/>
      <c r="C133" s="11"/>
      <c r="D133" s="7" t="s">
        <v>31</v>
      </c>
      <c r="E133" s="39" t="s">
        <v>45</v>
      </c>
      <c r="F133" s="40">
        <v>60</v>
      </c>
      <c r="G133" s="40">
        <v>4.5</v>
      </c>
      <c r="H133" s="40">
        <v>1.74</v>
      </c>
      <c r="I133" s="40">
        <v>30.84</v>
      </c>
      <c r="J133" s="40">
        <v>157.19999999999999</v>
      </c>
      <c r="K133" s="41">
        <v>200102</v>
      </c>
      <c r="L133" s="40">
        <v>5</v>
      </c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23">SUM(G128:G136)</f>
        <v>34.56</v>
      </c>
      <c r="H137" s="19">
        <f t="shared" si="23"/>
        <v>31.959999999999997</v>
      </c>
      <c r="I137" s="19">
        <f t="shared" si="23"/>
        <v>149.72999999999999</v>
      </c>
      <c r="J137" s="19">
        <f t="shared" si="23"/>
        <v>1063.52</v>
      </c>
      <c r="K137" s="25"/>
      <c r="L137" s="19">
        <f t="shared" ref="L137" si="24">SUM(L128:L136)</f>
        <v>69.510000000000005</v>
      </c>
    </row>
    <row r="138" spans="1:12" ht="15.75" thickBot="1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750</v>
      </c>
      <c r="G138" s="32">
        <f t="shared" ref="G138:L138" si="25">G127+G137</f>
        <v>34.56</v>
      </c>
      <c r="H138" s="32">
        <f t="shared" si="25"/>
        <v>31.959999999999997</v>
      </c>
      <c r="I138" s="32">
        <f t="shared" si="25"/>
        <v>149.72999999999999</v>
      </c>
      <c r="J138" s="32">
        <f t="shared" si="25"/>
        <v>1063.52</v>
      </c>
      <c r="K138" s="32"/>
      <c r="L138" s="32">
        <f t="shared" si="25"/>
        <v>69.510000000000005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 t="s">
        <v>21</v>
      </c>
      <c r="E140" s="39"/>
      <c r="F140" s="40"/>
      <c r="G140" s="40"/>
      <c r="H140" s="40"/>
      <c r="I140" s="40"/>
      <c r="J140" s="40"/>
      <c r="K140" s="41"/>
      <c r="L140" s="40"/>
    </row>
    <row r="141" spans="1:12" ht="15">
      <c r="A141" s="23"/>
      <c r="B141" s="15"/>
      <c r="C141" s="11"/>
      <c r="D141" s="7" t="s">
        <v>22</v>
      </c>
      <c r="E141" s="39"/>
      <c r="F141" s="40"/>
      <c r="G141" s="40"/>
      <c r="H141" s="40"/>
      <c r="I141" s="40"/>
      <c r="J141" s="40"/>
      <c r="K141" s="41"/>
      <c r="L141" s="40"/>
    </row>
    <row r="142" spans="1:12" ht="15.75" customHeight="1">
      <c r="A142" s="23"/>
      <c r="B142" s="15"/>
      <c r="C142" s="11"/>
      <c r="D142" s="7" t="s">
        <v>23</v>
      </c>
      <c r="E142" s="39"/>
      <c r="F142" s="40"/>
      <c r="G142" s="40"/>
      <c r="H142" s="40"/>
      <c r="I142" s="40"/>
      <c r="J142" s="40"/>
      <c r="K142" s="41"/>
      <c r="L142" s="40"/>
    </row>
    <row r="143" spans="1:12" ht="15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>
      <c r="A144" s="23"/>
      <c r="B144" s="15"/>
      <c r="C144" s="11"/>
      <c r="D144" s="6" t="s">
        <v>21</v>
      </c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26">SUM(G139:G145)</f>
        <v>0</v>
      </c>
      <c r="H146" s="19">
        <f t="shared" si="26"/>
        <v>0</v>
      </c>
      <c r="I146" s="19">
        <f t="shared" si="26"/>
        <v>0</v>
      </c>
      <c r="J146" s="19">
        <f t="shared" si="26"/>
        <v>0</v>
      </c>
      <c r="K146" s="25"/>
      <c r="L146" s="19">
        <f t="shared" ref="L146" si="27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 t="s">
        <v>44</v>
      </c>
      <c r="F148" s="40">
        <v>250</v>
      </c>
      <c r="G148" s="40">
        <v>5.03</v>
      </c>
      <c r="H148" s="40">
        <v>0.4</v>
      </c>
      <c r="I148" s="40">
        <v>13.58</v>
      </c>
      <c r="J148" s="40">
        <v>76.8</v>
      </c>
      <c r="K148" s="41">
        <v>102</v>
      </c>
      <c r="L148" s="40">
        <v>16.71</v>
      </c>
    </row>
    <row r="149" spans="1:12" ht="15">
      <c r="A149" s="23"/>
      <c r="B149" s="15"/>
      <c r="C149" s="11"/>
      <c r="D149" s="7" t="s">
        <v>28</v>
      </c>
      <c r="E149" s="49" t="s">
        <v>77</v>
      </c>
      <c r="F149" s="50">
        <v>100</v>
      </c>
      <c r="G149" s="50">
        <v>1.4</v>
      </c>
      <c r="H149" s="50">
        <v>10.039999999999999</v>
      </c>
      <c r="I149" s="50">
        <v>7.29</v>
      </c>
      <c r="J149" s="50">
        <v>125.1</v>
      </c>
      <c r="K149" s="51">
        <v>67</v>
      </c>
      <c r="L149" s="50">
        <v>40.1</v>
      </c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 t="s">
        <v>40</v>
      </c>
      <c r="F151" s="40">
        <v>200</v>
      </c>
      <c r="G151" s="40">
        <v>0.2</v>
      </c>
      <c r="H151" s="40"/>
      <c r="I151" s="40">
        <v>14</v>
      </c>
      <c r="J151" s="40">
        <v>56.8</v>
      </c>
      <c r="K151" s="41">
        <v>943</v>
      </c>
      <c r="L151" s="40">
        <v>2.36</v>
      </c>
    </row>
    <row r="152" spans="1:12" ht="15">
      <c r="A152" s="23"/>
      <c r="B152" s="15"/>
      <c r="C152" s="11"/>
      <c r="D152" s="7" t="s">
        <v>31</v>
      </c>
      <c r="E152" s="39" t="s">
        <v>45</v>
      </c>
      <c r="F152" s="40">
        <v>60</v>
      </c>
      <c r="G152" s="40">
        <v>4.5</v>
      </c>
      <c r="H152" s="40">
        <v>1.74</v>
      </c>
      <c r="I152" s="40">
        <v>30.84</v>
      </c>
      <c r="J152" s="40">
        <v>157.19999999999999</v>
      </c>
      <c r="K152" s="41">
        <v>200102</v>
      </c>
      <c r="L152" s="40">
        <v>5</v>
      </c>
    </row>
    <row r="153" spans="1:12" ht="1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 t="s">
        <v>51</v>
      </c>
      <c r="E154" s="39" t="s">
        <v>66</v>
      </c>
      <c r="F154" s="40">
        <v>130</v>
      </c>
      <c r="G154" s="40">
        <v>3.64</v>
      </c>
      <c r="H154" s="40">
        <v>6.1</v>
      </c>
      <c r="I154" s="40">
        <v>39.56</v>
      </c>
      <c r="J154" s="40">
        <v>332.16</v>
      </c>
      <c r="K154" s="41"/>
      <c r="L154" s="40">
        <v>41.58</v>
      </c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28">SUM(G147:G155)</f>
        <v>14.77</v>
      </c>
      <c r="H156" s="19">
        <f t="shared" si="28"/>
        <v>18.28</v>
      </c>
      <c r="I156" s="19">
        <f t="shared" si="28"/>
        <v>105.27000000000001</v>
      </c>
      <c r="J156" s="19">
        <f t="shared" si="28"/>
        <v>748.06</v>
      </c>
      <c r="K156" s="25"/>
      <c r="L156" s="19">
        <f t="shared" ref="L156" si="29">SUM(L147:L155)</f>
        <v>105.75</v>
      </c>
    </row>
    <row r="157" spans="1:12" ht="15.75" thickBot="1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740</v>
      </c>
      <c r="G157" s="32">
        <f t="shared" ref="G157:L157" si="30">G146+G156</f>
        <v>14.77</v>
      </c>
      <c r="H157" s="32">
        <f t="shared" si="30"/>
        <v>18.28</v>
      </c>
      <c r="I157" s="32">
        <f t="shared" si="30"/>
        <v>105.27000000000001</v>
      </c>
      <c r="J157" s="32">
        <f t="shared" si="30"/>
        <v>748.06</v>
      </c>
      <c r="K157" s="32"/>
      <c r="L157" s="32">
        <f t="shared" si="30"/>
        <v>105.75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 t="s">
        <v>21</v>
      </c>
      <c r="E159" s="39"/>
      <c r="F159" s="40"/>
      <c r="G159" s="40"/>
      <c r="H159" s="40"/>
      <c r="I159" s="40"/>
      <c r="J159" s="40"/>
      <c r="K159" s="41"/>
      <c r="L159" s="40"/>
    </row>
    <row r="160" spans="1:12" ht="15">
      <c r="A160" s="23"/>
      <c r="B160" s="15"/>
      <c r="C160" s="11"/>
      <c r="D160" s="7" t="s">
        <v>22</v>
      </c>
      <c r="E160" s="39"/>
      <c r="F160" s="40"/>
      <c r="G160" s="40"/>
      <c r="H160" s="40"/>
      <c r="I160" s="40"/>
      <c r="J160" s="40"/>
      <c r="K160" s="41"/>
      <c r="L160" s="40"/>
    </row>
    <row r="161" spans="1:12" ht="15">
      <c r="A161" s="23"/>
      <c r="B161" s="15"/>
      <c r="C161" s="11"/>
      <c r="D161" s="7" t="s">
        <v>23</v>
      </c>
      <c r="E161" s="39"/>
      <c r="F161" s="40"/>
      <c r="G161" s="40"/>
      <c r="H161" s="40"/>
      <c r="I161" s="40"/>
      <c r="J161" s="40"/>
      <c r="K161" s="41"/>
      <c r="L161" s="40"/>
    </row>
    <row r="162" spans="1:12" ht="1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31">SUM(G158:G164)</f>
        <v>0</v>
      </c>
      <c r="H165" s="19">
        <f t="shared" si="31"/>
        <v>0</v>
      </c>
      <c r="I165" s="19">
        <f t="shared" si="31"/>
        <v>0</v>
      </c>
      <c r="J165" s="19">
        <f t="shared" si="31"/>
        <v>0</v>
      </c>
      <c r="K165" s="25"/>
      <c r="L165" s="19">
        <f t="shared" ref="L165" si="32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39" t="s">
        <v>73</v>
      </c>
      <c r="F167" s="40">
        <v>250</v>
      </c>
      <c r="G167" s="40">
        <v>4</v>
      </c>
      <c r="H167" s="40">
        <v>2.96</v>
      </c>
      <c r="I167" s="40">
        <v>24.26</v>
      </c>
      <c r="J167" s="40">
        <v>134.28</v>
      </c>
      <c r="K167" s="41">
        <v>120</v>
      </c>
      <c r="L167" s="40">
        <v>30.23</v>
      </c>
    </row>
    <row r="168" spans="1:12" ht="15">
      <c r="A168" s="23"/>
      <c r="B168" s="15"/>
      <c r="C168" s="11"/>
      <c r="D168" s="7" t="s">
        <v>28</v>
      </c>
      <c r="E168" s="39" t="s">
        <v>60</v>
      </c>
      <c r="F168" s="40">
        <v>200</v>
      </c>
      <c r="G168" s="40">
        <v>15.38</v>
      </c>
      <c r="H168" s="40">
        <v>12</v>
      </c>
      <c r="I168" s="40">
        <v>32</v>
      </c>
      <c r="J168" s="40">
        <v>352</v>
      </c>
      <c r="K168" s="41"/>
      <c r="L168" s="40">
        <v>78</v>
      </c>
    </row>
    <row r="169" spans="1:12" ht="1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30</v>
      </c>
      <c r="E170" s="39" t="s">
        <v>78</v>
      </c>
      <c r="F170" s="40">
        <v>200</v>
      </c>
      <c r="G170" s="40">
        <v>0.23</v>
      </c>
      <c r="H170" s="40">
        <v>0.08</v>
      </c>
      <c r="I170" s="40">
        <v>14.55</v>
      </c>
      <c r="J170" s="40">
        <v>62.52</v>
      </c>
      <c r="K170" s="41">
        <v>638</v>
      </c>
      <c r="L170" s="40">
        <v>2.36</v>
      </c>
    </row>
    <row r="171" spans="1:12" ht="15">
      <c r="A171" s="23"/>
      <c r="B171" s="15"/>
      <c r="C171" s="11"/>
      <c r="D171" s="7" t="s">
        <v>31</v>
      </c>
      <c r="E171" s="39" t="s">
        <v>45</v>
      </c>
      <c r="F171" s="40">
        <v>60</v>
      </c>
      <c r="G171" s="40">
        <v>4.5</v>
      </c>
      <c r="H171" s="40">
        <v>1.74</v>
      </c>
      <c r="I171" s="40">
        <v>30.84</v>
      </c>
      <c r="J171" s="40">
        <v>157.19999999999999</v>
      </c>
      <c r="K171" s="41">
        <v>200102</v>
      </c>
      <c r="L171" s="40">
        <v>5</v>
      </c>
    </row>
    <row r="172" spans="1:12" ht="1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48" t="s">
        <v>51</v>
      </c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710</v>
      </c>
      <c r="G175" s="19">
        <f t="shared" ref="G175:J175" si="33">SUM(G166:G174)</f>
        <v>24.110000000000003</v>
      </c>
      <c r="H175" s="19">
        <f t="shared" si="33"/>
        <v>16.78</v>
      </c>
      <c r="I175" s="19">
        <f t="shared" si="33"/>
        <v>101.65</v>
      </c>
      <c r="J175" s="19">
        <f t="shared" si="33"/>
        <v>706</v>
      </c>
      <c r="K175" s="25"/>
      <c r="L175" s="19">
        <f t="shared" ref="L175" si="34">SUM(L166:L174)</f>
        <v>115.59</v>
      </c>
    </row>
    <row r="176" spans="1:12" ht="15.75" thickBot="1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710</v>
      </c>
      <c r="G176" s="32">
        <f t="shared" ref="G176:L176" si="35">G165+G175</f>
        <v>24.110000000000003</v>
      </c>
      <c r="H176" s="32">
        <f t="shared" si="35"/>
        <v>16.78</v>
      </c>
      <c r="I176" s="32">
        <f t="shared" si="35"/>
        <v>101.65</v>
      </c>
      <c r="J176" s="32">
        <f t="shared" si="35"/>
        <v>706</v>
      </c>
      <c r="K176" s="32"/>
      <c r="L176" s="32">
        <f t="shared" si="35"/>
        <v>115.59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 t="s">
        <v>56</v>
      </c>
      <c r="E178" s="39"/>
      <c r="F178" s="40"/>
      <c r="G178" s="40"/>
      <c r="H178" s="40"/>
      <c r="I178" s="40"/>
      <c r="J178" s="40"/>
      <c r="K178" s="41"/>
      <c r="L178" s="40"/>
    </row>
    <row r="179" spans="1:12" ht="15">
      <c r="A179" s="23"/>
      <c r="B179" s="15"/>
      <c r="C179" s="11"/>
      <c r="D179" s="7" t="s">
        <v>22</v>
      </c>
      <c r="E179" s="39"/>
      <c r="F179" s="40"/>
      <c r="G179" s="40"/>
      <c r="H179" s="40"/>
      <c r="I179" s="40"/>
      <c r="J179" s="40"/>
      <c r="K179" s="41"/>
      <c r="L179" s="40"/>
    </row>
    <row r="180" spans="1:12" ht="15">
      <c r="A180" s="23"/>
      <c r="B180" s="15"/>
      <c r="C180" s="11"/>
      <c r="D180" s="7" t="s">
        <v>23</v>
      </c>
      <c r="E180" s="39"/>
      <c r="F180" s="40"/>
      <c r="G180" s="40"/>
      <c r="H180" s="40"/>
      <c r="I180" s="40"/>
      <c r="J180" s="40"/>
      <c r="K180" s="41"/>
      <c r="L180" s="40"/>
    </row>
    <row r="181" spans="1:12" ht="1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3"/>
      <c r="B182" s="15"/>
      <c r="C182" s="11"/>
      <c r="D182" s="6" t="s">
        <v>51</v>
      </c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 t="s">
        <v>56</v>
      </c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36">SUM(G177:G183)</f>
        <v>0</v>
      </c>
      <c r="H184" s="19">
        <f t="shared" si="36"/>
        <v>0</v>
      </c>
      <c r="I184" s="19">
        <f t="shared" si="36"/>
        <v>0</v>
      </c>
      <c r="J184" s="19">
        <f t="shared" si="36"/>
        <v>0</v>
      </c>
      <c r="K184" s="25"/>
      <c r="L184" s="19">
        <f t="shared" ref="L184" si="3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39" t="s">
        <v>50</v>
      </c>
      <c r="F186" s="40">
        <v>250</v>
      </c>
      <c r="G186" s="40">
        <v>2.04</v>
      </c>
      <c r="H186" s="40">
        <v>5</v>
      </c>
      <c r="I186" s="40">
        <v>14.11</v>
      </c>
      <c r="J186" s="40">
        <v>110</v>
      </c>
      <c r="K186" s="41"/>
      <c r="L186" s="40">
        <v>36</v>
      </c>
    </row>
    <row r="187" spans="1:12" ht="15">
      <c r="A187" s="23"/>
      <c r="B187" s="15"/>
      <c r="C187" s="11"/>
      <c r="D187" s="7" t="s">
        <v>28</v>
      </c>
      <c r="E187" s="39" t="s">
        <v>59</v>
      </c>
      <c r="F187" s="40">
        <v>90</v>
      </c>
      <c r="G187" s="40">
        <v>11.98</v>
      </c>
      <c r="H187" s="40">
        <v>12.58</v>
      </c>
      <c r="I187" s="40">
        <v>9.1999999999999993</v>
      </c>
      <c r="J187" s="40">
        <v>197.91</v>
      </c>
      <c r="K187" s="41">
        <v>299</v>
      </c>
      <c r="L187" s="40">
        <v>34.869999999999997</v>
      </c>
    </row>
    <row r="188" spans="1:12" ht="15">
      <c r="A188" s="23"/>
      <c r="B188" s="15"/>
      <c r="C188" s="11"/>
      <c r="D188" s="7" t="s">
        <v>29</v>
      </c>
      <c r="E188" s="39" t="s">
        <v>42</v>
      </c>
      <c r="F188" s="40">
        <v>150</v>
      </c>
      <c r="G188" s="40">
        <v>0.56999999999999995</v>
      </c>
      <c r="H188" s="40">
        <v>96.24</v>
      </c>
      <c r="I188" s="40">
        <v>0.93</v>
      </c>
      <c r="J188" s="40">
        <v>872.07</v>
      </c>
      <c r="K188" s="41">
        <v>302</v>
      </c>
      <c r="L188" s="40">
        <v>11.08</v>
      </c>
    </row>
    <row r="189" spans="1:12" ht="15">
      <c r="A189" s="23"/>
      <c r="B189" s="15"/>
      <c r="C189" s="11"/>
      <c r="D189" s="7" t="s">
        <v>30</v>
      </c>
      <c r="E189" s="39" t="s">
        <v>67</v>
      </c>
      <c r="F189" s="40">
        <v>200</v>
      </c>
      <c r="G189" s="40">
        <v>4.51</v>
      </c>
      <c r="H189" s="40">
        <v>1.1399999999999999</v>
      </c>
      <c r="I189" s="40">
        <v>7.71</v>
      </c>
      <c r="J189" s="40">
        <v>57.33</v>
      </c>
      <c r="K189" s="41">
        <v>377</v>
      </c>
      <c r="L189" s="40">
        <v>3</v>
      </c>
    </row>
    <row r="190" spans="1:12" ht="15">
      <c r="A190" s="23"/>
      <c r="B190" s="15"/>
      <c r="C190" s="11"/>
      <c r="D190" s="7" t="s">
        <v>31</v>
      </c>
      <c r="E190" s="39" t="s">
        <v>45</v>
      </c>
      <c r="F190" s="40">
        <v>60</v>
      </c>
      <c r="G190" s="40">
        <v>4.5</v>
      </c>
      <c r="H190" s="40">
        <v>1.74</v>
      </c>
      <c r="I190" s="40">
        <v>30.84</v>
      </c>
      <c r="J190" s="40">
        <v>157.19999999999999</v>
      </c>
      <c r="K190" s="41">
        <v>200102</v>
      </c>
      <c r="L190" s="40">
        <v>5</v>
      </c>
    </row>
    <row r="191" spans="1:12" ht="1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 t="s">
        <v>51</v>
      </c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 t="s">
        <v>52</v>
      </c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38">SUM(G185:G193)</f>
        <v>23.6</v>
      </c>
      <c r="H194" s="19">
        <f t="shared" si="38"/>
        <v>116.69999999999999</v>
      </c>
      <c r="I194" s="19">
        <f t="shared" si="38"/>
        <v>62.79</v>
      </c>
      <c r="J194" s="19">
        <f t="shared" si="38"/>
        <v>1394.51</v>
      </c>
      <c r="K194" s="25"/>
      <c r="L194" s="19">
        <f t="shared" ref="L194" si="39">SUM(L185:L193)</f>
        <v>89.95</v>
      </c>
    </row>
    <row r="195" spans="1:12" ht="15.75" thickBot="1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750</v>
      </c>
      <c r="G195" s="32">
        <f t="shared" ref="G195:L195" si="40">G184+G194</f>
        <v>23.6</v>
      </c>
      <c r="H195" s="32">
        <f t="shared" si="40"/>
        <v>116.69999999999999</v>
      </c>
      <c r="I195" s="32">
        <f t="shared" si="40"/>
        <v>62.79</v>
      </c>
      <c r="J195" s="32">
        <f t="shared" si="40"/>
        <v>1394.51</v>
      </c>
      <c r="K195" s="32"/>
      <c r="L195" s="32">
        <f t="shared" si="40"/>
        <v>89.95</v>
      </c>
    </row>
    <row r="196" spans="1:12" ht="13.5" thickBot="1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784</v>
      </c>
      <c r="G196" s="34">
        <f t="shared" ref="G196:J196" si="41">(G24+G43+G62+G81+G100+G119+G138+G157+G176+G195)/(IF(G24=0,0,1)+IF(G43=0,0,1)+IF(G62=0,0,1)+IF(G81=0,0,1)+IF(G100=0,0,1)+IF(G119=0,0,1)+IF(G138=0,0,1)+IF(G157=0,0,1)+IF(G176=0,0,1)+IF(G195=0,0,1))</f>
        <v>35.466000000000001</v>
      </c>
      <c r="H196" s="34">
        <f t="shared" si="41"/>
        <v>40.119999999999997</v>
      </c>
      <c r="I196" s="34">
        <f t="shared" si="41"/>
        <v>123.55100000000002</v>
      </c>
      <c r="J196" s="34">
        <f t="shared" si="41"/>
        <v>1029.019</v>
      </c>
      <c r="K196" s="34"/>
      <c r="L196" s="34">
        <f t="shared" ref="L196" si="42">(L24+L43+L62+L81+L100+L119+L138+L157+L176+L195)/(IF(L24=0,0,1)+IF(L43=0,0,1)+IF(L62=0,0,1)+IF(L81=0,0,1)+IF(L100=0,0,1)+IF(L119=0,0,1)+IF(L138=0,0,1)+IF(L157=0,0,1)+IF(L176=0,0,1)+IF(L195=0,0,1))</f>
        <v>105.75</v>
      </c>
    </row>
  </sheetData>
  <mergeCells count="14">
    <mergeCell ref="C62:D62"/>
    <mergeCell ref="C1:E1"/>
    <mergeCell ref="H1:K1"/>
    <mergeCell ref="H2:K2"/>
    <mergeCell ref="C24:D24"/>
    <mergeCell ref="C43:D43"/>
    <mergeCell ref="C195:D195"/>
    <mergeCell ref="C196:E196"/>
    <mergeCell ref="C81:D81"/>
    <mergeCell ref="C100:D100"/>
    <mergeCell ref="C119:D119"/>
    <mergeCell ref="C138:D138"/>
    <mergeCell ref="C157:D157"/>
    <mergeCell ref="C176:D176"/>
  </mergeCells>
  <pageMargins left="0" right="0" top="0.74803149606299213" bottom="0.94488188976377963" header="0.31496062992125984" footer="0.31496062992125984"/>
  <pageSetup paperSize="9" scale="69" fitToHeight="3" orientation="portrait" r:id="rId1"/>
  <rowBreaks count="2" manualBreakCount="2">
    <brk id="176" max="16383" man="1"/>
    <brk id="195" max="16383" man="1"/>
  </rowBreaks>
  <colBreaks count="2" manualBreakCount="2">
    <brk id="4" max="1048575" man="1"/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2026-04-02T11:44:48Z</cp:lastPrinted>
  <dcterms:created xsi:type="dcterms:W3CDTF">2022-05-16T14:23:56Z</dcterms:created>
  <dcterms:modified xsi:type="dcterms:W3CDTF">2026-05-12T11:27:23Z</dcterms:modified>
</cp:coreProperties>
</file>